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540" windowWidth="24420" windowHeight="11640"/>
  </bookViews>
  <sheets>
    <sheet name="Zał 1 Lista ocenionych pozytywn" sheetId="7" r:id="rId1"/>
  </sheets>
  <definedNames>
    <definedName name="_xlnm._FilterDatabase" localSheetId="0" hidden="1">'Zał 1 Lista ocenionych pozytywn'!$B$2:$I$9</definedName>
  </definedNames>
  <calcPr calcId="145621"/>
</workbook>
</file>

<file path=xl/calcChain.xml><?xml version="1.0" encoding="utf-8"?>
<calcChain xmlns="http://schemas.openxmlformats.org/spreadsheetml/2006/main">
  <c r="I8" i="7" l="1"/>
  <c r="I3" i="7"/>
  <c r="I7" i="7"/>
  <c r="I5" i="7"/>
  <c r="I4" i="7"/>
  <c r="G9" i="7"/>
  <c r="F9" i="7"/>
  <c r="E9" i="7"/>
  <c r="I9" i="7" l="1"/>
</calcChain>
</file>

<file path=xl/sharedStrings.xml><?xml version="1.0" encoding="utf-8"?>
<sst xmlns="http://schemas.openxmlformats.org/spreadsheetml/2006/main" count="31" uniqueCount="31">
  <si>
    <t>Numer wniosku (sygnatura)</t>
  </si>
  <si>
    <t>Tytuł projektu</t>
  </si>
  <si>
    <t>Wartość ogółem</t>
  </si>
  <si>
    <t>Wydatki kwalifikowalne</t>
  </si>
  <si>
    <t>Wnioskowane dofinansowanie</t>
  </si>
  <si>
    <t>Nazwa wnioskodawcy</t>
  </si>
  <si>
    <t>Proponowana kwota dofinansowania</t>
  </si>
  <si>
    <t>Wynik oceny</t>
  </si>
  <si>
    <t>Kryterium rozstrzygajace nr 2</t>
  </si>
  <si>
    <t>Lp.</t>
  </si>
  <si>
    <t>Marszałek Województwa Świętokrzyskiego</t>
  </si>
  <si>
    <t>Utworzenie zaplecza badawczo-rozwojowego do badań klinicznych i farmakokinetycznych leków</t>
  </si>
  <si>
    <t>Badania nad opracowaniem urządzenia wykorzystującego technologię blockchain w procesie wydobywania wirtualnych walut.</t>
  </si>
  <si>
    <t xml:space="preserve">Zakup wyposażenia laboratorium Badań Emisji Lotnych Związków Organicznych oraz Powłok Adhezyjnych szansą na podniesienie innowacyjności badawczo-rozwojowej przedsiębiorstwa F. H. „BARWA” </t>
  </si>
  <si>
    <t>FIRMA HANDLOWA BARWA JAROSŁAW CZAJKOWSKI</t>
  </si>
  <si>
    <t xml:space="preserve">Centrum Badawcze -  laboratorium ubocznych produktów spalania i odpadów z energetyki </t>
  </si>
  <si>
    <t>Utworzenie nowego zaplecza B+R PRZEDSIĘBIORSTWA WIELOBRANŻOWEGO PAWEŁ SZOSTAK mającego na celu rozwój innowacji produktowych i procesowych firmy</t>
  </si>
  <si>
    <t>RPSW.01.02.00-26-0048/17</t>
  </si>
  <si>
    <t>RPSW.01.02.00-26-0049/17</t>
  </si>
  <si>
    <t>RPSW.01.02.00-26-0051/17</t>
  </si>
  <si>
    <t>RPSW.01.02.00-26-0054/17</t>
  </si>
  <si>
    <t>RPSW.01.02.00-26-0057/17</t>
  </si>
  <si>
    <t>PARCEL TECHNIK S.A</t>
  </si>
  <si>
    <t xml:space="preserve">NOWY PROJEKT GRZEGORZ PELCZAR </t>
  </si>
  <si>
    <t xml:space="preserve">PRZEDSIĘBIORSTWO WIELOBRANŻOWE PAWEŁ SZOSTAK </t>
  </si>
  <si>
    <t xml:space="preserve">DERMEDIC Jacek Zdybski </t>
  </si>
  <si>
    <t>RPSW.01.02.00-26-0056/17</t>
  </si>
  <si>
    <t xml:space="preserve">CREATIVE AND FUTURE Sp. z o.o.  </t>
  </si>
  <si>
    <t>Utworzenie Centrum Badawczo Rozwojowego nastawionego na opracowanie produktów z zakresu zasobooszczędnego budownictwa</t>
  </si>
  <si>
    <t>Andrzej Bętkowski</t>
  </si>
  <si>
    <r>
      <t>Załącznik nr 1 do Uchwały nr 750/19 Zarządu Województwa Świętokrzyskiego z dnia 26 czerwca 2019 r. stanowiący jednocześnie Zał</t>
    </r>
    <r>
      <rPr>
        <sz val="11"/>
        <rFont val="Arial"/>
        <family val="2"/>
        <charset val="238"/>
      </rPr>
      <t>ącznik nr 1</t>
    </r>
    <r>
      <rPr>
        <sz val="11"/>
        <rFont val="Arial"/>
        <family val="1"/>
      </rPr>
      <t xml:space="preserve"> do Uchwały Zarządu Województwa Świętokrzyskiego n</t>
    </r>
    <r>
      <rPr>
        <sz val="11"/>
        <rFont val="Arial"/>
        <family val="2"/>
        <charset val="238"/>
      </rPr>
      <t>r 3616/18</t>
    </r>
    <r>
      <rPr>
        <sz val="11"/>
        <rFont val="Arial"/>
        <family val="1"/>
      </rPr>
      <t xml:space="preserve"> z dnia 7 marca 2018</t>
    </r>
    <r>
      <rPr>
        <sz val="11"/>
        <rFont val="Arial"/>
        <family val="2"/>
        <charset val="238"/>
      </rPr>
      <t xml:space="preserve"> r. </t>
    </r>
    <r>
      <rPr>
        <i/>
        <sz val="11"/>
        <rFont val="Arial"/>
        <family val="2"/>
        <charset val="238"/>
      </rPr>
      <t xml:space="preserve"> "Lista projektów wybranych do dofinansowania w ramach jednoetapowego konkursu zamkniętego nr RPSW.01.02.00-IZ.00-26-130/17  w ramach Osi Priorytetowej 1 - Innowacje i Nauka Działania 1.2 Badania i rozwój w sektorze świętokrzyskiej przedsiębiorczości  RPOWŚ  na lata 2014 –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</si>
</sst>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zł-415];\-#,##0.00\ [$zł-415]"/>
  </numFmts>
  <fonts count="7" x14ac:knownFonts="1">
    <font>
      <sz val="11"/>
      <name val="Arial"/>
      <family val="1"/>
    </font>
    <font>
      <b/>
      <sz val="12"/>
      <name val="Arial"/>
      <family val="1"/>
    </font>
    <font>
      <sz val="11"/>
      <name val="Arial"/>
      <family val="1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i/>
      <sz val="11"/>
      <name val="Arial"/>
      <family val="2"/>
      <charset val="238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E4E4E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22">
    <xf numFmtId="0" fontId="0" fillId="0" borderId="0" xfId="0"/>
    <xf numFmtId="0" fontId="1" fillId="2" borderId="1" xfId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3" borderId="0" xfId="0" applyFill="1"/>
    <xf numFmtId="0" fontId="1" fillId="2" borderId="1" xfId="1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1" xfId="0" applyFill="1" applyBorder="1"/>
    <xf numFmtId="0" fontId="0" fillId="0" borderId="0" xfId="0" applyFill="1"/>
    <xf numFmtId="0" fontId="0" fillId="0" borderId="1" xfId="0" applyFill="1" applyBorder="1" applyAlignment="1">
      <alignment horizontal="left" vertical="top"/>
    </xf>
    <xf numFmtId="164" fontId="3" fillId="0" borderId="1" xfId="0" applyNumberFormat="1" applyFont="1" applyFill="1" applyBorder="1"/>
    <xf numFmtId="0" fontId="4" fillId="0" borderId="1" xfId="0" applyFont="1" applyFill="1" applyBorder="1" applyAlignment="1">
      <alignment horizontal="center" vertical="center"/>
    </xf>
    <xf numFmtId="0" fontId="0" fillId="0" borderId="1" xfId="1" applyFont="1" applyFill="1" applyBorder="1" applyAlignment="1">
      <alignment vertical="center" wrapText="1"/>
    </xf>
    <xf numFmtId="0" fontId="0" fillId="0" borderId="1" xfId="1" applyFont="1" applyFill="1" applyBorder="1" applyAlignment="1">
      <alignment horizontal="left" vertical="center" wrapText="1"/>
    </xf>
    <xf numFmtId="164" fontId="0" fillId="0" borderId="1" xfId="1" applyNumberFormat="1" applyFont="1" applyFill="1" applyBorder="1" applyAlignment="1">
      <alignment vertical="center"/>
    </xf>
    <xf numFmtId="164" fontId="0" fillId="0" borderId="1" xfId="1" applyNumberFormat="1" applyFont="1" applyBorder="1" applyAlignment="1">
      <alignment vertical="center"/>
    </xf>
    <xf numFmtId="164" fontId="0" fillId="0" borderId="1" xfId="0" applyNumberForma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</cellXfs>
  <cellStyles count="3">
    <cellStyle name="Normal" xfId="1"/>
    <cellStyle name="Normalny" xfId="0" builtinId="0"/>
    <cellStyle name="Normalny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showOutlineSymbols="0" showWhiteSpace="0" view="pageBreakPreview" zoomScale="80" zoomScaleNormal="100" zoomScaleSheetLayoutView="80" workbookViewId="0">
      <pane ySplit="2" topLeftCell="A3" activePane="bottomLeft" state="frozen"/>
      <selection pane="bottomLeft" sqref="A1:I1"/>
    </sheetView>
  </sheetViews>
  <sheetFormatPr defaultRowHeight="14.25" x14ac:dyDescent="0.2"/>
  <cols>
    <col min="1" max="1" width="4.125" customWidth="1"/>
    <col min="2" max="2" width="18.125" customWidth="1"/>
    <col min="3" max="3" width="29" style="5" customWidth="1"/>
    <col min="4" max="4" width="49.25" customWidth="1"/>
    <col min="5" max="6" width="15.625" customWidth="1"/>
    <col min="7" max="7" width="17.125" customWidth="1"/>
    <col min="8" max="8" width="9.875" customWidth="1"/>
    <col min="9" max="9" width="17.875" customWidth="1"/>
    <col min="10" max="10" width="15" hidden="1" customWidth="1"/>
    <col min="11" max="11" width="14.375" bestFit="1" customWidth="1"/>
  </cols>
  <sheetData>
    <row r="1" spans="1:10" ht="42.75" customHeight="1" x14ac:dyDescent="0.2">
      <c r="A1" s="21" t="s">
        <v>30</v>
      </c>
      <c r="B1" s="21"/>
      <c r="C1" s="21"/>
      <c r="D1" s="21"/>
      <c r="E1" s="21"/>
      <c r="F1" s="21"/>
      <c r="G1" s="21"/>
      <c r="H1" s="21"/>
      <c r="I1" s="21"/>
    </row>
    <row r="2" spans="1:10" ht="47.25" customHeight="1" x14ac:dyDescent="0.2">
      <c r="A2" s="1" t="s">
        <v>9</v>
      </c>
      <c r="B2" s="1" t="s">
        <v>0</v>
      </c>
      <c r="C2" s="4" t="s">
        <v>5</v>
      </c>
      <c r="D2" s="1" t="s">
        <v>1</v>
      </c>
      <c r="E2" s="1" t="s">
        <v>2</v>
      </c>
      <c r="F2" s="1" t="s">
        <v>3</v>
      </c>
      <c r="G2" s="1" t="s">
        <v>4</v>
      </c>
      <c r="H2" s="1" t="s">
        <v>7</v>
      </c>
      <c r="I2" s="1" t="s">
        <v>6</v>
      </c>
      <c r="J2" s="1" t="s">
        <v>8</v>
      </c>
    </row>
    <row r="3" spans="1:10" s="17" customFormat="1" ht="63.75" customHeight="1" x14ac:dyDescent="0.2">
      <c r="A3" s="19">
        <v>1</v>
      </c>
      <c r="B3" s="12" t="s">
        <v>19</v>
      </c>
      <c r="C3" s="13" t="s">
        <v>14</v>
      </c>
      <c r="D3" s="12" t="s">
        <v>13</v>
      </c>
      <c r="E3" s="14">
        <v>1042527.16</v>
      </c>
      <c r="F3" s="14">
        <v>847583.06</v>
      </c>
      <c r="G3" s="15">
        <v>381412.38</v>
      </c>
      <c r="H3" s="11">
        <v>57</v>
      </c>
      <c r="I3" s="16">
        <f t="shared" ref="I3:I8" si="0">G3</f>
        <v>381412.38</v>
      </c>
    </row>
    <row r="4" spans="1:10" s="17" customFormat="1" ht="39.950000000000003" customHeight="1" x14ac:dyDescent="0.2">
      <c r="A4" s="19">
        <v>2</v>
      </c>
      <c r="B4" s="12" t="s">
        <v>17</v>
      </c>
      <c r="C4" s="18" t="s">
        <v>25</v>
      </c>
      <c r="D4" s="12" t="s">
        <v>11</v>
      </c>
      <c r="E4" s="14">
        <v>658882.43000000005</v>
      </c>
      <c r="F4" s="14">
        <v>515047.36</v>
      </c>
      <c r="G4" s="15">
        <v>257523.68</v>
      </c>
      <c r="H4" s="11">
        <v>49</v>
      </c>
      <c r="I4" s="16">
        <f t="shared" si="0"/>
        <v>257523.68</v>
      </c>
    </row>
    <row r="5" spans="1:10" s="17" customFormat="1" ht="49.5" customHeight="1" x14ac:dyDescent="0.2">
      <c r="A5" s="19">
        <v>3</v>
      </c>
      <c r="B5" s="12" t="s">
        <v>21</v>
      </c>
      <c r="C5" s="13" t="s">
        <v>24</v>
      </c>
      <c r="D5" s="12" t="s">
        <v>16</v>
      </c>
      <c r="E5" s="14">
        <v>1392776.97</v>
      </c>
      <c r="F5" s="14">
        <v>1132339</v>
      </c>
      <c r="G5" s="15">
        <v>509552.55</v>
      </c>
      <c r="H5" s="11">
        <v>48</v>
      </c>
      <c r="I5" s="16">
        <f t="shared" si="0"/>
        <v>509552.55</v>
      </c>
    </row>
    <row r="6" spans="1:10" s="17" customFormat="1" ht="49.5" customHeight="1" x14ac:dyDescent="0.2">
      <c r="A6" s="19">
        <v>4</v>
      </c>
      <c r="B6" s="12" t="s">
        <v>26</v>
      </c>
      <c r="C6" s="13" t="s">
        <v>27</v>
      </c>
      <c r="D6" s="12" t="s">
        <v>28</v>
      </c>
      <c r="E6" s="14">
        <v>8319736.96</v>
      </c>
      <c r="F6" s="14">
        <v>6764013.79</v>
      </c>
      <c r="G6" s="15">
        <v>3382006.89</v>
      </c>
      <c r="H6" s="11">
        <v>46</v>
      </c>
      <c r="I6" s="16">
        <v>3382006.89</v>
      </c>
    </row>
    <row r="7" spans="1:10" s="17" customFormat="1" ht="57" customHeight="1" x14ac:dyDescent="0.2">
      <c r="A7" s="19">
        <v>5</v>
      </c>
      <c r="B7" s="12" t="s">
        <v>20</v>
      </c>
      <c r="C7" s="13" t="s">
        <v>23</v>
      </c>
      <c r="D7" s="12" t="s">
        <v>15</v>
      </c>
      <c r="E7" s="14">
        <v>9999900</v>
      </c>
      <c r="F7" s="14">
        <v>8130000</v>
      </c>
      <c r="G7" s="15">
        <v>4471500</v>
      </c>
      <c r="H7" s="11">
        <v>42</v>
      </c>
      <c r="I7" s="16">
        <f t="shared" si="0"/>
        <v>4471500</v>
      </c>
    </row>
    <row r="8" spans="1:10" s="17" customFormat="1" ht="50.25" customHeight="1" x14ac:dyDescent="0.2">
      <c r="A8" s="19">
        <v>6</v>
      </c>
      <c r="B8" s="12" t="s">
        <v>18</v>
      </c>
      <c r="C8" s="18" t="s">
        <v>22</v>
      </c>
      <c r="D8" s="12" t="s">
        <v>12</v>
      </c>
      <c r="E8" s="14">
        <v>2277608.31</v>
      </c>
      <c r="F8" s="14">
        <v>1728500</v>
      </c>
      <c r="G8" s="15">
        <v>950675</v>
      </c>
      <c r="H8" s="11">
        <v>41</v>
      </c>
      <c r="I8" s="16">
        <f t="shared" si="0"/>
        <v>950675</v>
      </c>
    </row>
    <row r="9" spans="1:10" s="8" customFormat="1" ht="26.25" customHeight="1" x14ac:dyDescent="0.25">
      <c r="A9" s="7"/>
      <c r="B9" s="7"/>
      <c r="C9" s="9"/>
      <c r="D9" s="7"/>
      <c r="E9" s="10">
        <f>SUM(E3:E8)</f>
        <v>23691431.829999998</v>
      </c>
      <c r="F9" s="10">
        <f>SUM(F3:F8)</f>
        <v>19117483.210000001</v>
      </c>
      <c r="G9" s="10">
        <f>SUM(G3:G8)</f>
        <v>9952670.5</v>
      </c>
      <c r="H9" s="10"/>
      <c r="I9" s="10">
        <f>SUM(I3:I8)</f>
        <v>9952670.5</v>
      </c>
    </row>
    <row r="10" spans="1:10" ht="19.5" customHeight="1" x14ac:dyDescent="0.2"/>
    <row r="11" spans="1:10" ht="21" customHeight="1" x14ac:dyDescent="0.2">
      <c r="B11" s="2"/>
      <c r="C11" s="6"/>
      <c r="D11" s="2"/>
      <c r="G11" s="20" t="s">
        <v>10</v>
      </c>
      <c r="H11" s="20"/>
      <c r="I11" s="20"/>
      <c r="J11" s="20"/>
    </row>
    <row r="12" spans="1:10" ht="24" customHeight="1" x14ac:dyDescent="0.2">
      <c r="J12" s="3"/>
    </row>
    <row r="13" spans="1:10" ht="22.5" customHeight="1" x14ac:dyDescent="0.2">
      <c r="G13" s="20" t="s">
        <v>29</v>
      </c>
      <c r="H13" s="20"/>
      <c r="I13" s="20"/>
      <c r="J13" s="20"/>
    </row>
  </sheetData>
  <autoFilter ref="B2:I9"/>
  <sortState ref="A3:J9">
    <sortCondition descending="1" ref="H3:H9"/>
  </sortState>
  <mergeCells count="3">
    <mergeCell ref="G11:J11"/>
    <mergeCell ref="G13:J13"/>
    <mergeCell ref="A1:I1"/>
  </mergeCells>
  <pageMargins left="0.39370078740157483" right="0.19685039370078741" top="0.39370078740157483" bottom="0" header="0" footer="0"/>
  <pageSetup scale="68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 1 Lista ocenionych pozytywn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Stachurska, Mariola</dc:creator>
  <cp:lastModifiedBy>Bracik, Joanna</cp:lastModifiedBy>
  <cp:lastPrinted>2019-06-11T12:50:32Z</cp:lastPrinted>
  <dcterms:created xsi:type="dcterms:W3CDTF">2018-01-08T10:06:34Z</dcterms:created>
  <dcterms:modified xsi:type="dcterms:W3CDTF">2019-06-26T09:05:35Z</dcterms:modified>
</cp:coreProperties>
</file>